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\Desktop\1er respaldo acer-2\INFO OMAR\2022\SALAMANCA\07 Julio\EDOS FINANCIEROS JUNIO\"/>
    </mc:Choice>
  </mc:AlternateContent>
  <bookViews>
    <workbookView xWindow="0" yWindow="0" windowWidth="28800" windowHeight="12132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H35" i="1" s="1"/>
  <c r="G6" i="1"/>
  <c r="E25" i="1"/>
  <c r="E22" i="1"/>
  <c r="E18" i="1"/>
  <c r="E9" i="1"/>
  <c r="E6" i="1"/>
  <c r="E35" i="1" s="1"/>
  <c r="D25" i="1"/>
  <c r="D22" i="1"/>
  <c r="D18" i="1"/>
  <c r="D9" i="1"/>
  <c r="D6" i="1"/>
  <c r="D35" i="1" l="1"/>
  <c r="I31" i="1"/>
  <c r="I30" i="1" s="1"/>
  <c r="F30" i="1"/>
  <c r="G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<sst xmlns="http://schemas.openxmlformats.org/spreadsheetml/2006/main" count="66" uniqueCount="66">
  <si>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</si>
  <si>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</si>
  <si>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</si>
  <si>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</si>
  <si>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</si>
  <si>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</si>
  <si>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</si>
  <si>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</si>
  <si>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</si>
  <si>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</si>
  <si>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</si>
  <si>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</si>
  <si>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</si>
  <si>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</si>
  <si>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</si>
  <si>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</si>
  <si>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</si>
  <si>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</si>
  <si>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</si>
  <si>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</si>
  <si>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</si>
  <si>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</si>
  <si>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</si>
  <si>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</si>
  <si>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</si>
  <si>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</si>
  <si>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</si>
  <si>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</si>
  <si>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</si>
  <si>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</si>
  <si>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</si>
  <si>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</si>
  <si>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</si>
  <si>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</si>
  <si>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</si>
  <si>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</si>
  <si>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</si>
  <si>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</si>
  <si>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</si>
  <si>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</si>
  <si>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</si>
  <si>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</si>
  <si>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</si>
  <si>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</si>
  <si>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</si>
  <si>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</si>
  <si>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</si>
  <si>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</si>
  <si>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</si>
  <si>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</si>
  <si>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</si>
  <si>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</si>
  <si>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</si>
  <si>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</si>
  <si>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</si>
  <si>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</si>
  <si>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</si>
  <si>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</si>
  <si>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</si>
  <si>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</si>
  <si>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</si>
  <si>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</si>
  <si>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</si>
  <si>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</si>
  <si>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</si>
  <si>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Salamanca, Guanajuato.
Gasto por Categoría Programática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</si>
</sst>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1973580</xdr:colOff>
      <xdr:row>39</xdr:row>
      <xdr:rowOff>106680</xdr:rowOff>
    </xdr:from>
    <xdr:to>
      <xdr:col>6</xdr:col>
      <xdr:colOff>975360</xdr:colOff>
      <xdr:row>44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072640" y="5943600"/>
          <a:ext cx="671322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topLeftCell="A19" zoomScaleNormal="100" zoomScaleSheetLayoutView="90" workbookViewId="0">
      <selection activeCell="E44" activeCellId="1" sqref="C41 E44"/>
    </sheetView>
  </sheetViews>
  <sheetFormatPr baseColWidth="10" defaultColWidth="11.44140625" defaultRowHeight="10.199999999999999" x14ac:dyDescent="0.2"/>
  <cols>
    <col min="1" max="1" width="0.33203125" style="1" customWidth="1"/>
    <col min="2" max="2" width="1.10937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2784305</v>
      </c>
      <c r="F6" s="16">
        <f t="shared" ref="F6:I6" si="0">SUM(F7:F8)</f>
        <v>2784305</v>
      </c>
      <c r="G6" s="16">
        <f t="shared" si="0"/>
        <v>0</v>
      </c>
      <c r="H6" s="16">
        <f t="shared" si="0"/>
        <v>0</v>
      </c>
      <c r="I6" s="16">
        <f t="shared" si="0"/>
        <v>2784305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2784305</v>
      </c>
      <c r="F7" s="17">
        <f>D7+E7</f>
        <v>2784305</v>
      </c>
      <c r="G7" s="17">
        <v>0</v>
      </c>
      <c r="H7" s="17">
        <v>0</v>
      </c>
      <c r="I7" s="17">
        <f>F7-G7</f>
        <v>2784305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834524073.83000004</v>
      </c>
      <c r="E9" s="16">
        <f>SUM(E10:E17)</f>
        <v>205423589.04000002</v>
      </c>
      <c r="F9" s="16">
        <f t="shared" ref="F9:I9" si="1">SUM(F10:F17)</f>
        <v>1039947662.87</v>
      </c>
      <c r="G9" s="16">
        <f t="shared" si="1"/>
        <v>285118530.69</v>
      </c>
      <c r="H9" s="16">
        <f t="shared" si="1"/>
        <v>285125853.28999996</v>
      </c>
      <c r="I9" s="16">
        <f t="shared" si="1"/>
        <v>754829132.18000007</v>
      </c>
    </row>
    <row r="10" spans="1:9" x14ac:dyDescent="0.2">
      <c r="A10" s="15" t="s">
        <v>43</v>
      </c>
      <c r="B10" s="6"/>
      <c r="C10" s="3" t="s">
        <v>4</v>
      </c>
      <c r="D10" s="17">
        <v>834524073.83000004</v>
      </c>
      <c r="E10" s="17">
        <v>119574034.54000001</v>
      </c>
      <c r="F10" s="17">
        <f t="shared" ref="F10:F17" si="2">D10+E10</f>
        <v>954098108.37</v>
      </c>
      <c r="G10" s="17">
        <v>251030260.69</v>
      </c>
      <c r="H10" s="17">
        <v>251037583.28999999</v>
      </c>
      <c r="I10" s="17">
        <f t="shared" ref="I10:I17" si="3">F10-G10</f>
        <v>703067847.68000007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85849554.5</v>
      </c>
      <c r="F17" s="17">
        <f t="shared" si="2"/>
        <v>85849554.5</v>
      </c>
      <c r="G17" s="17">
        <v>34088270</v>
      </c>
      <c r="H17" s="17">
        <v>34088270</v>
      </c>
      <c r="I17" s="17">
        <f t="shared" si="3"/>
        <v>51761284.5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3">
      <c r="B35" s="19" t="s">
        <v>31</v>
      </c>
      <c r="C35" s="20"/>
      <c r="D35" s="18">
        <f>SUM(D6+D9+D18+D22+D25+D30+D32+D33+D34)</f>
        <v>834524073.83000004</v>
      </c>
      <c r="E35" s="18">
        <f t="shared" ref="E35:I35" si="16">SUM(E6+E9+E18+E22+E25+E30+E32+E33+E34)</f>
        <v>208207894.04000002</v>
      </c>
      <c r="F35" s="18">
        <f t="shared" si="16"/>
        <v>1042731967.87</v>
      </c>
      <c r="G35" s="18">
        <f t="shared" si="16"/>
        <v>285118530.69</v>
      </c>
      <c r="H35" s="18">
        <f t="shared" si="16"/>
        <v>285125853.28999996</v>
      </c>
      <c r="I35" s="18">
        <f t="shared" si="16"/>
        <v>757613437.18000007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Omar</cp:lastModifiedBy>
  <cp:lastPrinted>2022-07-19T13:41:33Z</cp:lastPrinted>
  <dcterms:created xsi:type="dcterms:W3CDTF">2012-12-11T21:13:37Z</dcterms:created>
  <dcterms:modified xsi:type="dcterms:W3CDTF">2022-07-19T13:41:52Z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